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285" activeTab="0"/>
  </bookViews>
  <sheets>
    <sheet name="MuM-Preise_Veroeffentlichung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<sst xmlns="http://schemas.openxmlformats.org/spreadsheetml/2006/main" count="13" uniqueCount="13">
  <si>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Berechnung der Preise zur Mehr- und Mindermengenabrechnung</t>
  </si>
  <si>
    <t>In Kapitel 5 der Energie-Info "Prozesse zur Ermittlung und Abrechnung von Mehr-/Mindermengen Strom und Gas",</t>
  </si>
  <si>
    <t xml:space="preserve">Version 1.0 vom 14. Oktober 2014 sowie in der zugehörigen Anlage 1 ist dargestellt, </t>
  </si>
  <si>
    <t>wie der Mehr- und Mindermengenpreis für SLP-Profilkunden für Strom berechnet wird.</t>
  </si>
  <si>
    <t>Anwendungsmonat</t>
  </si>
  <si>
    <t xml:space="preserve">Beide Unterlagen sind auf den Internetseiten des BDEW sowie der BNetzA veröffentlicht: </t>
  </si>
  <si>
    <t>Arbeit im gewichteten SLP-Lastprofil (SLP-K)
[kWh]</t>
  </si>
  <si>
    <t xml:space="preserve">Kosten für das gewichtete Lastprofil [Euro] </t>
  </si>
  <si>
    <t>Grundlage der Preisermittlung sind die EEX-Börsenstundenpreise (Spotmarktpreise) sowie die Standardlastprofile H0dynamisch, G0 und L0 (Quelle: VDEW, 1999).</t>
  </si>
  <si>
    <t xml:space="preserve">Mehr-/Minder-
mengenpreis Strom [Euro/kWh] </t>
  </si>
  <si>
    <t>Stand: 03.01.2018</t>
  </si>
  <si>
    <t xml:space="preserve">https://www.bundesnetzagentur.de/cln_1421/DE/Service-Funktionen/Beschlusskammern/Beschlusskammer6/BK6_31_GPKE_und_GeLiGas/Mitteilung_Nr_46/mitteilung_Nr46_GPKE_GeLi_Gas_Node.html </t>
  </si>
  <si>
    <t>https://www.bdew.de/service/anwendungshilfen/anwendungshilfe-prozesse-ermittlung-abrechnung-mehr-mindermengen-strom-gas/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</si>
</sst>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00"/>
    <numFmt numFmtId="168" formatCode="#,##0.000"/>
    <numFmt numFmtId="169" formatCode="#,##0.00\ [$€-1]"/>
    <numFmt numFmtId="170" formatCode="[$-407]mmm/\ yy;@"/>
    <numFmt numFmtId="171" formatCode="#,##0.0000"/>
    <numFmt numFmtId="172" formatCode="#,##0.00000"/>
    <numFmt numFmtId="173" formatCode="#,##0.000000"/>
    <numFmt numFmtId="174" formatCode="#,##0.0000000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#,##0.00\ [$€-1];[Red]\-#,##0.00\ [$€-1]"/>
    <numFmt numFmtId="180" formatCode="h:mm"/>
    <numFmt numFmtId="181" formatCode="#,##0.000\ [$€-1]"/>
    <numFmt numFmtId="182" formatCode="#,##0.0000\ [$€-1];[Red]\-#,##0.0000\ [$€-1]"/>
    <numFmt numFmtId="183" formatCode="0.0000"/>
    <numFmt numFmtId="184" formatCode="yyyy"/>
    <numFmt numFmtId="185" formatCode="dd/mm/yyyy\ hh&quot;:00&quot;"/>
    <numFmt numFmtId="186" formatCode="00"/>
    <numFmt numFmtId="187" formatCode="#,##0.0"/>
    <numFmt numFmtId="188" formatCode="0.000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Univers (W1)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3" fontId="5" fillId="0" borderId="0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4" fontId="2" fillId="0" borderId="15" xfId="0" applyNumberFormat="1" applyFont="1" applyBorder="1" applyAlignment="1">
      <alignment horizontal="center"/>
    </xf>
    <xf numFmtId="17" fontId="1" fillId="33" borderId="16" xfId="0" applyNumberFormat="1" applyFont="1" applyFill="1" applyBorder="1" applyAlignment="1">
      <alignment vertical="top" wrapText="1"/>
    </xf>
    <xf numFmtId="167" fontId="1" fillId="33" borderId="17" xfId="0" applyNumberFormat="1" applyFont="1" applyFill="1" applyBorder="1" applyAlignment="1">
      <alignment horizontal="right" vertical="top" wrapText="1"/>
    </xf>
    <xf numFmtId="167" fontId="1" fillId="33" borderId="18" xfId="0" applyNumberFormat="1" applyFont="1" applyFill="1" applyBorder="1" applyAlignment="1">
      <alignment horizontal="right" vertical="top" wrapText="1"/>
    </xf>
    <xf numFmtId="17" fontId="1" fillId="33" borderId="19" xfId="0" applyNumberFormat="1" applyFont="1" applyFill="1" applyBorder="1" applyAlignment="1">
      <alignment vertical="top" wrapText="1"/>
    </xf>
    <xf numFmtId="167" fontId="1" fillId="33" borderId="20" xfId="0" applyNumberFormat="1" applyFont="1" applyFill="1" applyBorder="1" applyAlignment="1">
      <alignment horizontal="right" vertical="top" wrapText="1"/>
    </xf>
    <xf numFmtId="167" fontId="1" fillId="33" borderId="21" xfId="0" applyNumberFormat="1" applyFont="1" applyFill="1" applyBorder="1" applyAlignment="1">
      <alignment horizontal="right" vertical="top" wrapText="1"/>
    </xf>
    <xf numFmtId="17" fontId="1" fillId="33" borderId="22" xfId="0" applyNumberFormat="1" applyFont="1" applyFill="1" applyBorder="1" applyAlignment="1">
      <alignment vertical="top" wrapText="1"/>
    </xf>
    <xf numFmtId="167" fontId="1" fillId="33" borderId="23" xfId="0" applyNumberFormat="1" applyFont="1" applyFill="1" applyBorder="1" applyAlignment="1">
      <alignment horizontal="right" vertical="top" wrapText="1"/>
    </xf>
    <xf numFmtId="167" fontId="1" fillId="33" borderId="24" xfId="0" applyNumberFormat="1" applyFont="1" applyFill="1" applyBorder="1" applyAlignment="1">
      <alignment horizontal="right" vertical="top" wrapText="1"/>
    </xf>
    <xf numFmtId="17" fontId="1" fillId="33" borderId="25" xfId="0" applyNumberFormat="1" applyFont="1" applyFill="1" applyBorder="1" applyAlignment="1">
      <alignment vertical="top" wrapText="1"/>
    </xf>
    <xf numFmtId="167" fontId="1" fillId="33" borderId="26" xfId="0" applyNumberFormat="1" applyFont="1" applyFill="1" applyBorder="1" applyAlignment="1">
      <alignment horizontal="right" vertical="top" wrapText="1"/>
    </xf>
    <xf numFmtId="167" fontId="1" fillId="33" borderId="27" xfId="0" applyNumberFormat="1" applyFont="1" applyFill="1" applyBorder="1" applyAlignment="1">
      <alignment horizontal="right" vertical="top" wrapText="1"/>
    </xf>
    <xf numFmtId="167" fontId="0" fillId="0" borderId="18" xfId="0" applyNumberFormat="1" applyFont="1" applyBorder="1" applyAlignment="1">
      <alignment/>
    </xf>
    <xf numFmtId="171" fontId="2" fillId="0" borderId="15" xfId="0" applyNumberFormat="1" applyFont="1" applyBorder="1" applyAlignment="1">
      <alignment horizontal="center"/>
    </xf>
    <xf numFmtId="171" fontId="2" fillId="0" borderId="28" xfId="0" applyNumberFormat="1" applyFont="1" applyBorder="1" applyAlignment="1">
      <alignment horizontal="center"/>
    </xf>
    <xf numFmtId="171" fontId="2" fillId="0" borderId="29" xfId="0" applyNumberFormat="1" applyFont="1" applyBorder="1" applyAlignment="1">
      <alignment horizontal="center"/>
    </xf>
    <xf numFmtId="0" fontId="3" fillId="0" borderId="0" xfId="50" applyAlignment="1" applyProtection="1">
      <alignment/>
      <protection/>
    </xf>
    <xf numFmtId="173" fontId="2" fillId="0" borderId="13" xfId="0" applyNumberFormat="1" applyFont="1" applyBorder="1" applyAlignment="1">
      <alignment horizontal="center"/>
    </xf>
    <xf numFmtId="173" fontId="2" fillId="0" borderId="15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4 Auto Format" xfId="33"/>
    <cellStyle name="A4 Normal" xfId="34"/>
    <cellStyle name="Akzent1" xfId="35"/>
    <cellStyle name="Akzent2" xfId="36"/>
    <cellStyle name="Akzent3" xfId="37"/>
    <cellStyle name="Akzent4" xfId="38"/>
    <cellStyle name="Akzent5" xfId="39"/>
    <cellStyle name="Akzent6" xfId="40"/>
    <cellStyle name="Ausgabe" xfId="41"/>
    <cellStyle name="Berechnung" xfId="42"/>
    <cellStyle name="Followed Hyperlink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ResultTab" xfId="54"/>
    <cellStyle name="Schlecht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ährung 2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Picture 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" name="Picture 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" name="Picture 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" name="Picture 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" name="Picture 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" name="Picture 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" name="Picture 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8" name="Picture 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9" name="Picture 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0" name="Picture 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1" name="Picture 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2" name="Picture 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3" name="Picture 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4" name="Picture 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5" name="Picture 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6" name="Picture 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7" name="Picture 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8" name="Picture 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19" name="Picture 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0" name="Picture 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1" name="Picture 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2" name="Picture 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3" name="Picture 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4" name="Picture 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5" name="Picture 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6" name="Picture 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7" name="Picture 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9525</xdr:colOff>
      <xdr:row>60</xdr:row>
      <xdr:rowOff>9525</xdr:rowOff>
    </xdr:to>
    <xdr:pic>
      <xdr:nvPicPr>
        <xdr:cNvPr id="28" name="Picture 28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98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29" name="Picture 28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0" name="Picture 29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1" name="Picture 29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0</xdr:row>
      <xdr:rowOff>95250</xdr:rowOff>
    </xdr:from>
    <xdr:to>
      <xdr:col>7</xdr:col>
      <xdr:colOff>733425</xdr:colOff>
      <xdr:row>2</xdr:row>
      <xdr:rowOff>142875</xdr:rowOff>
    </xdr:to>
    <xdr:pic>
      <xdr:nvPicPr>
        <xdr:cNvPr id="32" name="BDEW-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19900" y="95250"/>
          <a:ext cx="1104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3" name="Picture 29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4" name="Picture 29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5" name="Picture 29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6" name="Picture 29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7" name="Picture 2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8" name="Picture 3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39" name="Picture 3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0" name="Picture 3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1" name="Picture 3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2" name="Picture 30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3" name="Picture 30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4" name="Picture 30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5" name="Picture 30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6" name="Picture 30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7" name="Picture 30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8" name="Picture 31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49" name="Picture 31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0" name="Picture 31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1" name="Picture 31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2" name="Picture 31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3" name="Picture 31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4" name="Picture 31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5" name="Picture 31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6" name="Picture 31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7" name="Picture 31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8" name="Picture 32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59" name="Picture 32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0" name="Picture 32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1" name="Picture 32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2" name="Picture 324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3" name="Picture 325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4" name="Picture 326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5" name="Picture 327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6" name="Picture 328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7" name="Picture 33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8" name="Picture 33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69" name="Picture 33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9525</xdr:colOff>
      <xdr:row>14</xdr:row>
      <xdr:rowOff>9525</xdr:rowOff>
    </xdr:to>
    <xdr:pic>
      <xdr:nvPicPr>
        <xdr:cNvPr id="70" name="Picture 33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495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undesnetzagentur.de/cln_1421/DE/Service-Funktionen/Beschlusskammern/Beschlusskammer6/BK6_31_GPKE_und_GeLiGas/Mitteilung_Nr_46/mitteilung_Nr46_GPKE_GeLi_Gas_Node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40">
      <selection activeCell="B63" sqref="B63"/>
    </sheetView>
  </sheetViews>
  <sheetFormatPr defaultColWidth="11.421875" defaultRowHeight="12.75"/>
  <cols>
    <col min="1" max="1" width="20.140625" style="0" customWidth="1"/>
    <col min="2" max="3" width="19.8515625" style="0" customWidth="1"/>
    <col min="4" max="4" width="13.7109375" style="0" customWidth="1"/>
  </cols>
  <sheetData>
    <row r="1" spans="1:3" ht="28.5" customHeight="1">
      <c r="A1" s="2" t="s">
        <v>0</v>
      </c>
      <c r="B1" s="2"/>
      <c r="C1" s="2"/>
    </row>
    <row r="2" spans="1:3" ht="16.5" customHeight="1">
      <c r="A2" s="7" t="s">
        <v>10</v>
      </c>
      <c r="B2" s="2"/>
      <c r="C2" s="2"/>
    </row>
    <row r="3" spans="1:3" ht="16.5" customHeight="1">
      <c r="A3" s="7"/>
      <c r="B3" s="2"/>
      <c r="C3" s="2"/>
    </row>
    <row r="4" spans="1:3" ht="16.5" customHeight="1">
      <c r="A4" t="s">
        <v>1</v>
      </c>
      <c r="B4" s="2"/>
      <c r="C4" s="2"/>
    </row>
    <row r="5" spans="1:3" ht="16.5" customHeight="1">
      <c r="A5" t="s">
        <v>2</v>
      </c>
      <c r="B5" s="2"/>
      <c r="C5" s="2"/>
    </row>
    <row r="6" spans="1:3" ht="16.5" customHeight="1">
      <c r="A6" t="s">
        <v>3</v>
      </c>
      <c r="B6" s="2"/>
      <c r="C6" s="2"/>
    </row>
    <row r="7" spans="1:3" ht="16.5" customHeight="1">
      <c r="A7" t="s">
        <v>5</v>
      </c>
      <c r="B7" s="2"/>
      <c r="C7" s="2"/>
    </row>
    <row r="8" spans="1:3" ht="16.5" customHeight="1">
      <c r="A8" s="25" t="s">
        <v>12</v>
      </c>
      <c r="B8" s="2"/>
      <c r="C8" s="2"/>
    </row>
    <row r="9" spans="1:3" ht="16.5" customHeight="1">
      <c r="A9" s="25" t="s">
        <v>11</v>
      </c>
      <c r="B9" s="2"/>
      <c r="C9" s="2"/>
    </row>
    <row r="10" spans="1:3" ht="16.5" customHeight="1">
      <c r="A10" s="25"/>
      <c r="B10" s="2"/>
      <c r="C10" s="2"/>
    </row>
    <row r="11" spans="1:3" ht="16.5" customHeight="1">
      <c r="A11" s="7" t="s">
        <v>8</v>
      </c>
      <c r="B11" s="2"/>
      <c r="C11" s="2"/>
    </row>
    <row r="12" spans="1:3" ht="16.5" customHeight="1">
      <c r="A12" s="7"/>
      <c r="B12" s="2"/>
      <c r="C12" s="2"/>
    </row>
    <row r="13" spans="1:3" ht="16.5" customHeight="1">
      <c r="A13" s="7"/>
      <c r="B13" s="2"/>
      <c r="C13" s="2"/>
    </row>
    <row r="14" spans="1:4" ht="48.75" customHeight="1">
      <c r="A14" s="6" t="s">
        <v>4</v>
      </c>
      <c r="B14" s="3" t="s">
        <v>6</v>
      </c>
      <c r="C14" s="1" t="s">
        <v>7</v>
      </c>
      <c r="D14" s="4" t="s">
        <v>9</v>
      </c>
    </row>
    <row r="15" spans="1:4" ht="12.75">
      <c r="A15" s="9">
        <v>41214</v>
      </c>
      <c r="B15" s="10">
        <v>86.63955383671464</v>
      </c>
      <c r="C15" s="11">
        <v>4.293625185059</v>
      </c>
      <c r="D15" s="23"/>
    </row>
    <row r="16" spans="1:4" ht="13.5" thickBot="1">
      <c r="A16" s="15">
        <v>41244</v>
      </c>
      <c r="B16" s="16">
        <v>95.34821191766171</v>
      </c>
      <c r="C16" s="17">
        <v>4.000124581307878</v>
      </c>
      <c r="D16" s="22"/>
    </row>
    <row r="17" spans="1:4" ht="12.75">
      <c r="A17" s="18">
        <v>41275</v>
      </c>
      <c r="B17" s="19">
        <v>98.69004207532997</v>
      </c>
      <c r="C17" s="20">
        <v>4.67277908403488</v>
      </c>
      <c r="D17" s="24"/>
    </row>
    <row r="18" spans="1:4" ht="12.75">
      <c r="A18" s="12">
        <v>41306</v>
      </c>
      <c r="B18" s="13">
        <v>87.35502022844513</v>
      </c>
      <c r="C18" s="14">
        <v>4.193984072912778</v>
      </c>
      <c r="D18" s="23"/>
    </row>
    <row r="19" spans="1:4" ht="12.75">
      <c r="A19" s="9">
        <v>41334</v>
      </c>
      <c r="B19" s="10">
        <v>91.76566925685347</v>
      </c>
      <c r="C19" s="11">
        <v>3.870497925679822</v>
      </c>
      <c r="D19" s="23"/>
    </row>
    <row r="20" spans="1:4" ht="12.75">
      <c r="A20" s="9">
        <v>41365</v>
      </c>
      <c r="B20" s="10">
        <v>82.9662019952079</v>
      </c>
      <c r="C20" s="11">
        <v>3.3951343325723227</v>
      </c>
      <c r="D20" s="23"/>
    </row>
    <row r="21" spans="1:4" ht="12.75">
      <c r="A21" s="9">
        <v>41395</v>
      </c>
      <c r="B21" s="10">
        <v>78.25623088773607</v>
      </c>
      <c r="C21" s="11">
        <v>2.6970971475110925</v>
      </c>
      <c r="D21" s="23"/>
    </row>
    <row r="22" spans="1:4" ht="12.75">
      <c r="A22" s="9">
        <v>41426</v>
      </c>
      <c r="B22" s="10">
        <v>72.3530794679522</v>
      </c>
      <c r="C22" s="11">
        <v>2.174459086630032</v>
      </c>
      <c r="D22" s="23"/>
    </row>
    <row r="23" spans="1:4" ht="12.75">
      <c r="A23" s="9">
        <v>41456</v>
      </c>
      <c r="B23" s="10">
        <v>72.79031145969282</v>
      </c>
      <c r="C23" s="11">
        <v>2.8025628537057257</v>
      </c>
      <c r="D23" s="23"/>
    </row>
    <row r="24" spans="1:4" ht="12.75">
      <c r="A24" s="9">
        <v>41487</v>
      </c>
      <c r="B24" s="10">
        <v>72.33051348757803</v>
      </c>
      <c r="C24" s="11">
        <v>2.9186494656315127</v>
      </c>
      <c r="D24" s="23"/>
    </row>
    <row r="25" spans="1:4" ht="12.75">
      <c r="A25" s="9">
        <v>41518</v>
      </c>
      <c r="B25" s="10">
        <v>75.16614490556968</v>
      </c>
      <c r="C25" s="11">
        <v>3.4010974383349293</v>
      </c>
      <c r="D25" s="23"/>
    </row>
    <row r="26" spans="1:4" ht="12.75">
      <c r="A26" s="9">
        <v>41548</v>
      </c>
      <c r="B26" s="10">
        <v>83.38608218829843</v>
      </c>
      <c r="C26" s="11">
        <v>3.4121091193666473</v>
      </c>
      <c r="D26" s="23"/>
    </row>
    <row r="27" spans="1:4" ht="12.75">
      <c r="A27" s="9">
        <v>41579</v>
      </c>
      <c r="B27" s="10">
        <v>86.38905442175653</v>
      </c>
      <c r="C27" s="11">
        <v>3.7632873072219297</v>
      </c>
      <c r="D27" s="23"/>
    </row>
    <row r="28" spans="1:4" ht="13.5" thickBot="1">
      <c r="A28" s="15">
        <v>41609</v>
      </c>
      <c r="B28" s="16">
        <v>95.17251173008297</v>
      </c>
      <c r="C28" s="17">
        <v>3.854945635759852</v>
      </c>
      <c r="D28" s="22"/>
    </row>
    <row r="29" spans="1:4" ht="12.75">
      <c r="A29" s="12">
        <v>41640</v>
      </c>
      <c r="B29" s="13">
        <v>98.4821342946634</v>
      </c>
      <c r="C29" s="14">
        <v>3.923830815419453</v>
      </c>
      <c r="D29" s="26">
        <f aca="true" t="shared" si="0" ref="D29:D37">ROUND(SUM(C16:C27)/SUM(B16:B27),6)</f>
        <v>0.041435</v>
      </c>
    </row>
    <row r="30" spans="1:4" ht="12.75">
      <c r="A30" s="9">
        <v>41671</v>
      </c>
      <c r="B30" s="10">
        <v>87.35813860681232</v>
      </c>
      <c r="C30" s="11">
        <v>3.2049354738387743</v>
      </c>
      <c r="D30" s="26">
        <f t="shared" si="0"/>
        <v>0.041296</v>
      </c>
    </row>
    <row r="31" spans="1:4" ht="12.75">
      <c r="A31" s="9">
        <v>41699</v>
      </c>
      <c r="B31" s="10">
        <v>91.8007540874957</v>
      </c>
      <c r="C31" s="11">
        <v>3.0845866406462132</v>
      </c>
      <c r="D31" s="26">
        <f t="shared" si="0"/>
        <v>0.040553</v>
      </c>
    </row>
    <row r="32" spans="1:4" ht="12.75">
      <c r="A32" s="9">
        <v>41730</v>
      </c>
      <c r="B32" s="10">
        <v>82.7242725374002</v>
      </c>
      <c r="C32" s="11">
        <v>2.761798209870533</v>
      </c>
      <c r="D32" s="26">
        <f t="shared" si="0"/>
        <v>0.03956</v>
      </c>
    </row>
    <row r="33" spans="1:4" ht="12.75">
      <c r="A33" s="9">
        <v>41760</v>
      </c>
      <c r="B33" s="10">
        <v>78.89838273990193</v>
      </c>
      <c r="C33" s="11">
        <v>2.54426538327286</v>
      </c>
      <c r="D33" s="26">
        <f t="shared" si="0"/>
        <v>0.03877</v>
      </c>
    </row>
    <row r="34" spans="1:4" ht="12.75">
      <c r="A34" s="9">
        <v>41791</v>
      </c>
      <c r="B34" s="10">
        <v>71.6736631258763</v>
      </c>
      <c r="C34" s="11">
        <v>2.3732038192036624</v>
      </c>
      <c r="D34" s="26">
        <f t="shared" si="0"/>
        <v>0.038144</v>
      </c>
    </row>
    <row r="35" spans="1:4" ht="12.75">
      <c r="A35" s="9">
        <v>41821</v>
      </c>
      <c r="B35" s="10">
        <v>72.79049643328008</v>
      </c>
      <c r="C35" s="11">
        <v>2.4231137967434284</v>
      </c>
      <c r="D35" s="26">
        <f t="shared" si="0"/>
        <v>0.037966</v>
      </c>
    </row>
    <row r="36" spans="1:4" ht="12.75">
      <c r="A36" s="9">
        <v>41852</v>
      </c>
      <c r="B36" s="21">
        <v>72.07707085533963</v>
      </c>
      <c r="C36" s="21">
        <v>2.1118681901822516</v>
      </c>
      <c r="D36" s="26">
        <f t="shared" si="0"/>
        <v>0.038191</v>
      </c>
    </row>
    <row r="37" spans="1:4" ht="12.75">
      <c r="A37" s="9">
        <v>41883</v>
      </c>
      <c r="B37" s="10">
        <v>75.53669813419077</v>
      </c>
      <c r="C37" s="11">
        <v>2.8118104814772082</v>
      </c>
      <c r="D37" s="26">
        <f t="shared" si="0"/>
        <v>0.037811</v>
      </c>
    </row>
    <row r="38" spans="1:4" ht="12.75">
      <c r="A38" s="9">
        <v>41913</v>
      </c>
      <c r="B38" s="10">
        <v>83.38067966979963</v>
      </c>
      <c r="C38" s="11">
        <v>3.169414224420895</v>
      </c>
      <c r="D38" s="26">
        <f aca="true" t="shared" si="1" ref="D38:D62">ROUND(SUM(C25:C36)/SUM(B25:B36),6)</f>
        <v>0.03701</v>
      </c>
    </row>
    <row r="39" spans="1:4" ht="12.75">
      <c r="A39" s="9">
        <v>41944</v>
      </c>
      <c r="B39" s="10">
        <v>85.6266749237513</v>
      </c>
      <c r="C39" s="11">
        <v>3.4247628641794496</v>
      </c>
      <c r="D39" s="26">
        <f t="shared" si="1"/>
        <v>0.036405</v>
      </c>
    </row>
    <row r="40" spans="1:4" ht="13.5" thickBot="1">
      <c r="A40" s="15">
        <v>41974</v>
      </c>
      <c r="B40" s="16">
        <v>95.18798121106008</v>
      </c>
      <c r="C40" s="17">
        <v>3.463685155179786</v>
      </c>
      <c r="D40" s="27">
        <f t="shared" si="1"/>
        <v>0.036161</v>
      </c>
    </row>
    <row r="41" spans="1:4" ht="12.75">
      <c r="A41" s="12">
        <v>42005</v>
      </c>
      <c r="B41" s="13">
        <v>98.67806639187415</v>
      </c>
      <c r="C41" s="14">
        <v>3.1355667343723854</v>
      </c>
      <c r="D41" s="26">
        <f t="shared" si="1"/>
        <v>0.035849</v>
      </c>
    </row>
    <row r="42" spans="1:4" ht="12.75">
      <c r="A42" s="9">
        <v>42036</v>
      </c>
      <c r="B42" s="10">
        <v>87.34472548558459</v>
      </c>
      <c r="C42" s="11">
        <v>3.4524800235890063</v>
      </c>
      <c r="D42" s="26">
        <f t="shared" si="1"/>
        <v>0.035456</v>
      </c>
    </row>
    <row r="43" spans="1:4" ht="12.75">
      <c r="A43" s="9">
        <v>42064</v>
      </c>
      <c r="B43" s="10">
        <v>91.6264694283695</v>
      </c>
      <c r="C43" s="11">
        <v>3.089828228663747</v>
      </c>
      <c r="D43" s="26">
        <f t="shared" si="1"/>
        <v>0.034657</v>
      </c>
    </row>
    <row r="44" spans="1:4" ht="12.75">
      <c r="A44" s="9">
        <v>42095</v>
      </c>
      <c r="B44" s="10">
        <v>82.84165343823017</v>
      </c>
      <c r="C44" s="11">
        <v>2.580882482080972</v>
      </c>
      <c r="D44" s="26">
        <f t="shared" si="1"/>
        <v>0.034906</v>
      </c>
    </row>
    <row r="45" spans="1:4" ht="12.75">
      <c r="A45" s="9">
        <v>42125</v>
      </c>
      <c r="B45" s="10">
        <v>78.31073580800069</v>
      </c>
      <c r="C45" s="11">
        <v>2.105750398293735</v>
      </c>
      <c r="D45" s="26">
        <f t="shared" si="1"/>
        <v>0.034917</v>
      </c>
    </row>
    <row r="46" spans="1:4" ht="12.75">
      <c r="A46" s="9">
        <v>42156</v>
      </c>
      <c r="B46" s="10">
        <v>72.28439237394625</v>
      </c>
      <c r="C46" s="11">
        <v>2.2880192265104444</v>
      </c>
      <c r="D46" s="26">
        <f t="shared" si="1"/>
        <v>0.034732</v>
      </c>
    </row>
    <row r="47" spans="1:4" ht="12.75">
      <c r="A47" s="9">
        <v>42186</v>
      </c>
      <c r="B47" s="10">
        <v>72.79072410123435</v>
      </c>
      <c r="C47" s="11">
        <v>2.6782529793958885</v>
      </c>
      <c r="D47" s="26">
        <f t="shared" si="1"/>
        <v>0.034311</v>
      </c>
    </row>
    <row r="48" spans="1:4" ht="12.75">
      <c r="A48" s="9">
        <v>42217</v>
      </c>
      <c r="B48" s="10">
        <v>71.7593685954268</v>
      </c>
      <c r="C48" s="11">
        <v>2.377485354707349</v>
      </c>
      <c r="D48" s="26">
        <f t="shared" si="1"/>
        <v>0.034205</v>
      </c>
    </row>
    <row r="49" spans="1:4" ht="12.75">
      <c r="A49" s="9">
        <v>42248</v>
      </c>
      <c r="B49" s="10">
        <v>75.5616998632787</v>
      </c>
      <c r="C49" s="11">
        <v>2.555608658409154</v>
      </c>
      <c r="D49" s="26">
        <f t="shared" si="1"/>
        <v>0.034461</v>
      </c>
    </row>
    <row r="50" spans="1:4" ht="12.75">
      <c r="A50" s="9">
        <v>42278</v>
      </c>
      <c r="B50" s="10">
        <v>83.24592941136358</v>
      </c>
      <c r="C50" s="11">
        <v>3.492909713521294</v>
      </c>
      <c r="D50" s="26">
        <f t="shared" si="1"/>
        <v>0.034739</v>
      </c>
    </row>
    <row r="51" spans="1:4" ht="12.75">
      <c r="A51" s="9">
        <v>42309</v>
      </c>
      <c r="B51" s="10">
        <v>85.7392280663783</v>
      </c>
      <c r="C51" s="11">
        <v>3.0424524020150345</v>
      </c>
      <c r="D51" s="26">
        <f t="shared" si="1"/>
        <v>0.034481</v>
      </c>
    </row>
    <row r="52" spans="1:4" ht="13.5" thickBot="1">
      <c r="A52" s="15">
        <v>42339</v>
      </c>
      <c r="B52" s="16">
        <v>95.30070121106009</v>
      </c>
      <c r="C52" s="17">
        <v>2.926104173398312</v>
      </c>
      <c r="D52" s="27">
        <f t="shared" si="1"/>
        <v>0.03481</v>
      </c>
    </row>
    <row r="53" spans="1:4" ht="12.75">
      <c r="A53" s="12">
        <v>42370</v>
      </c>
      <c r="B53" s="13">
        <v>98.46971817099211</v>
      </c>
      <c r="C53" s="14">
        <v>3.1376857497682744</v>
      </c>
      <c r="D53" s="26">
        <f t="shared" si="1"/>
        <v>0.034422</v>
      </c>
    </row>
    <row r="54" spans="1:4" ht="12.75">
      <c r="A54" s="9">
        <v>42401</v>
      </c>
      <c r="B54" s="10">
        <v>90.50921019411574</v>
      </c>
      <c r="C54" s="11">
        <v>2.1916059821199623</v>
      </c>
      <c r="D54" s="26">
        <f t="shared" si="1"/>
        <v>0.033878</v>
      </c>
    </row>
    <row r="55" spans="1:4" ht="12.75">
      <c r="A55" s="9">
        <v>42430</v>
      </c>
      <c r="B55" s="10">
        <v>91.37086779166081</v>
      </c>
      <c r="C55" s="11">
        <v>2.3494004073747408</v>
      </c>
      <c r="D55" s="26">
        <f t="shared" si="1"/>
        <v>0.033888</v>
      </c>
    </row>
    <row r="56" spans="1:4" ht="12.75">
      <c r="A56" s="9">
        <v>42461</v>
      </c>
      <c r="B56" s="10">
        <v>83.1761879615147</v>
      </c>
      <c r="C56" s="11">
        <v>2.0911243948702563</v>
      </c>
      <c r="D56" s="26">
        <f t="shared" si="1"/>
        <v>0.032517</v>
      </c>
    </row>
    <row r="57" spans="1:4" ht="12.75">
      <c r="A57" s="9">
        <v>42491</v>
      </c>
      <c r="B57" s="10">
        <v>78.31865009884739</v>
      </c>
      <c r="C57" s="11">
        <v>1.8462851597620507</v>
      </c>
      <c r="D57" s="26">
        <f t="shared" si="1"/>
        <v>0.031784</v>
      </c>
    </row>
    <row r="58" spans="1:4" ht="12.75">
      <c r="A58" s="9">
        <v>42522</v>
      </c>
      <c r="B58" s="10">
        <v>72.44391278479033</v>
      </c>
      <c r="C58" s="11">
        <v>2.1055020375505498</v>
      </c>
      <c r="D58" s="26">
        <f t="shared" si="1"/>
        <v>0.031283</v>
      </c>
    </row>
    <row r="59" spans="1:4" ht="12.75">
      <c r="A59" s="9">
        <v>42552</v>
      </c>
      <c r="B59" s="10">
        <v>72.55471080594911</v>
      </c>
      <c r="C59" s="11">
        <v>2.041992565434244</v>
      </c>
      <c r="D59" s="26">
        <f t="shared" si="1"/>
        <v>0.031023</v>
      </c>
    </row>
    <row r="60" spans="1:4" ht="12.75">
      <c r="A60" s="9">
        <v>42583</v>
      </c>
      <c r="B60" s="10">
        <v>71.45529195616028</v>
      </c>
      <c r="C60" s="11">
        <v>2.018690415026871</v>
      </c>
      <c r="D60" s="26">
        <f t="shared" si="1"/>
        <v>0.030835</v>
      </c>
    </row>
    <row r="61" spans="1:4" ht="11.25" customHeight="1">
      <c r="A61" s="9">
        <v>42614</v>
      </c>
      <c r="B61" s="10">
        <v>75.95248024030685</v>
      </c>
      <c r="C61" s="11">
        <v>2.5441362210969536</v>
      </c>
      <c r="D61" s="26">
        <f t="shared" si="1"/>
        <v>0.030205</v>
      </c>
    </row>
    <row r="62" spans="1:4" ht="12.75">
      <c r="A62" s="9">
        <v>42644</v>
      </c>
      <c r="B62" s="10">
        <v>83.51653246759439</v>
      </c>
      <c r="C62" s="11">
        <v>3.2806647663887363</v>
      </c>
      <c r="D62" s="26">
        <f t="shared" si="1"/>
        <v>0.029855</v>
      </c>
    </row>
    <row r="63" spans="1:4" ht="12.75">
      <c r="A63" s="9">
        <v>42675</v>
      </c>
      <c r="B63" s="10">
        <v>86.36728567297543</v>
      </c>
      <c r="C63" s="11">
        <v>3.5325671183077247</v>
      </c>
      <c r="D63" s="26">
        <f aca="true" t="shared" si="2" ref="D63:D78">ROUND(SUM(C50:C61)/SUM(B50:B61),6)</f>
        <v>0.029832</v>
      </c>
    </row>
    <row r="64" spans="1:4" ht="13.5" thickBot="1">
      <c r="A64" s="15">
        <v>42705</v>
      </c>
      <c r="B64" s="16">
        <v>95.81447565449612</v>
      </c>
      <c r="C64" s="17">
        <v>3.9403614372499383</v>
      </c>
      <c r="D64" s="27">
        <f t="shared" si="2"/>
        <v>0.029611</v>
      </c>
    </row>
    <row r="65" spans="1:4" ht="12.75">
      <c r="A65" s="12">
        <v>42736</v>
      </c>
      <c r="B65" s="13">
        <v>98.48261772875793</v>
      </c>
      <c r="C65" s="14">
        <v>5.640082960911374</v>
      </c>
      <c r="D65" s="28">
        <f t="shared" si="2"/>
        <v>0.030083</v>
      </c>
    </row>
    <row r="66" spans="1:4" ht="12.75">
      <c r="A66" s="9">
        <v>42767</v>
      </c>
      <c r="B66" s="10">
        <v>87.34851368419969</v>
      </c>
      <c r="C66" s="11">
        <v>3.766854834948377</v>
      </c>
      <c r="D66" s="29">
        <f t="shared" si="2"/>
        <v>0.031082</v>
      </c>
    </row>
    <row r="67" spans="1:4" ht="12.75">
      <c r="A67" s="9">
        <v>42795</v>
      </c>
      <c r="B67" s="10">
        <v>91.84757213366777</v>
      </c>
      <c r="C67" s="11">
        <v>3.074578992130677</v>
      </c>
      <c r="D67" s="29">
        <f t="shared" si="2"/>
        <v>0.033584</v>
      </c>
    </row>
    <row r="68" spans="1:4" ht="12.75">
      <c r="A68" s="9">
        <v>42826</v>
      </c>
      <c r="B68" s="10">
        <v>82.64273390618091</v>
      </c>
      <c r="C68" s="11">
        <v>2.4842806939283713</v>
      </c>
      <c r="D68" s="29">
        <f t="shared" si="2"/>
        <v>0.03527</v>
      </c>
    </row>
    <row r="69" spans="1:4" ht="12.75">
      <c r="A69" s="9">
        <v>42856</v>
      </c>
      <c r="B69" s="10">
        <v>78.74464113789519</v>
      </c>
      <c r="C69" s="11">
        <v>2.5103475747202673</v>
      </c>
      <c r="D69" s="29">
        <f t="shared" si="2"/>
        <v>0.035981</v>
      </c>
    </row>
    <row r="70" spans="1:4" ht="12.75">
      <c r="A70" s="9">
        <v>42887</v>
      </c>
      <c r="B70" s="10">
        <v>72.21763533840495</v>
      </c>
      <c r="C70" s="11">
        <v>2.2462326149246974</v>
      </c>
      <c r="D70" s="29">
        <f t="shared" si="2"/>
        <v>0.036394</v>
      </c>
    </row>
    <row r="71" spans="1:4" ht="12.75">
      <c r="A71" s="9">
        <v>42917</v>
      </c>
      <c r="B71" s="10">
        <v>72.57234662085368</v>
      </c>
      <c r="C71" s="11">
        <v>2.485154056615595</v>
      </c>
      <c r="D71" s="29">
        <f t="shared" si="2"/>
        <v>0.037045</v>
      </c>
    </row>
    <row r="72" spans="1:4" ht="12.75">
      <c r="A72" s="9">
        <v>42948</v>
      </c>
      <c r="B72" s="10">
        <v>71.17430726790104</v>
      </c>
      <c r="C72" s="11">
        <v>2.276694921092082</v>
      </c>
      <c r="D72" s="29">
        <f t="shared" si="2"/>
        <v>0.037194</v>
      </c>
    </row>
    <row r="73" spans="1:4" ht="12.75">
      <c r="A73" s="9">
        <v>42979</v>
      </c>
      <c r="B73" s="10">
        <v>75.72290174304881</v>
      </c>
      <c r="C73" s="11">
        <v>2.7474716437637685</v>
      </c>
      <c r="D73" s="29">
        <f t="shared" si="2"/>
        <v>0.037638</v>
      </c>
    </row>
    <row r="74" spans="1:4" ht="12.75">
      <c r="A74" s="9">
        <v>43009</v>
      </c>
      <c r="B74" s="10">
        <v>83.14673578986296</v>
      </c>
      <c r="C74" s="11">
        <v>2.577925816590754</v>
      </c>
      <c r="D74" s="29">
        <f t="shared" si="2"/>
        <v>0.037908</v>
      </c>
    </row>
    <row r="75" spans="1:4" ht="12.75">
      <c r="A75" s="9">
        <v>43040</v>
      </c>
      <c r="B75" s="10">
        <v>86.12434977671732</v>
      </c>
      <c r="C75" s="11">
        <v>3.8149628686124384</v>
      </c>
      <c r="D75" s="29">
        <f t="shared" si="2"/>
        <v>0.038121</v>
      </c>
    </row>
    <row r="76" spans="1:4" ht="13.5" thickBot="1">
      <c r="A76" s="15">
        <v>43070</v>
      </c>
      <c r="B76" s="16">
        <v>95.69238096507277</v>
      </c>
      <c r="C76" s="17">
        <v>3.2636357329260592</v>
      </c>
      <c r="D76" s="27">
        <f t="shared" si="2"/>
        <v>0.037429</v>
      </c>
    </row>
    <row r="77" spans="1:4" ht="12.75">
      <c r="A77" s="12">
        <v>43101</v>
      </c>
      <c r="B77" s="13"/>
      <c r="C77" s="14"/>
      <c r="D77" s="26">
        <f t="shared" si="2"/>
        <v>0.037722</v>
      </c>
    </row>
    <row r="78" spans="1:4" ht="12.75">
      <c r="A78" s="9">
        <v>43132</v>
      </c>
      <c r="B78" s="10"/>
      <c r="C78" s="11"/>
      <c r="D78" s="26">
        <f t="shared" si="2"/>
        <v>0.037047</v>
      </c>
    </row>
    <row r="79" spans="1:4" ht="12.75">
      <c r="A79" s="9">
        <v>43160</v>
      </c>
      <c r="B79" s="10"/>
      <c r="C79" s="11"/>
      <c r="D79" s="5"/>
    </row>
    <row r="80" spans="1:4" ht="12.75">
      <c r="A80" s="9">
        <v>43191</v>
      </c>
      <c r="B80" s="10"/>
      <c r="C80" s="11"/>
      <c r="D80" s="5"/>
    </row>
    <row r="81" spans="1:4" ht="12.75">
      <c r="A81" s="9">
        <v>43221</v>
      </c>
      <c r="B81" s="10"/>
      <c r="C81" s="11"/>
      <c r="D81" s="5"/>
    </row>
    <row r="82" spans="1:4" ht="12.75">
      <c r="A82" s="9">
        <v>43252</v>
      </c>
      <c r="B82" s="10"/>
      <c r="C82" s="11"/>
      <c r="D82" s="5"/>
    </row>
    <row r="83" spans="1:4" ht="12.75">
      <c r="A83" s="9">
        <v>43282</v>
      </c>
      <c r="B83" s="10"/>
      <c r="C83" s="11"/>
      <c r="D83" s="5"/>
    </row>
    <row r="84" spans="1:4" ht="12.75">
      <c r="A84" s="9">
        <v>43313</v>
      </c>
      <c r="B84" s="10"/>
      <c r="C84" s="11"/>
      <c r="D84" s="5"/>
    </row>
    <row r="85" spans="1:4" ht="12.75">
      <c r="A85" s="9">
        <v>43344</v>
      </c>
      <c r="B85" s="10"/>
      <c r="C85" s="11"/>
      <c r="D85" s="5"/>
    </row>
    <row r="86" spans="1:4" ht="12.75">
      <c r="A86" s="9">
        <v>43374</v>
      </c>
      <c r="B86" s="10"/>
      <c r="C86" s="11"/>
      <c r="D86" s="5"/>
    </row>
    <row r="87" spans="1:4" ht="12.75">
      <c r="A87" s="9">
        <v>43405</v>
      </c>
      <c r="B87" s="10"/>
      <c r="C87" s="11"/>
      <c r="D87" s="5"/>
    </row>
    <row r="88" spans="1:4" ht="13.5" thickBot="1">
      <c r="A88" s="15">
        <v>43435</v>
      </c>
      <c r="B88" s="16"/>
      <c r="C88" s="17"/>
      <c r="D88" s="8"/>
    </row>
    <row r="89" spans="1:4" ht="12.75">
      <c r="A89" s="12">
        <v>43466</v>
      </c>
      <c r="B89" s="13"/>
      <c r="C89" s="14"/>
      <c r="D89" s="5"/>
    </row>
    <row r="90" spans="1:4" ht="12.75">
      <c r="A90" s="9">
        <v>43497</v>
      </c>
      <c r="B90" s="10"/>
      <c r="C90" s="11"/>
      <c r="D90" s="5"/>
    </row>
    <row r="91" spans="1:4" ht="12.75">
      <c r="A91" s="9">
        <v>43525</v>
      </c>
      <c r="B91" s="10"/>
      <c r="C91" s="11"/>
      <c r="D91" s="5"/>
    </row>
    <row r="92" spans="1:4" ht="12.75">
      <c r="A92" s="9">
        <v>43556</v>
      </c>
      <c r="B92" s="10"/>
      <c r="C92" s="11"/>
      <c r="D92" s="5"/>
    </row>
    <row r="93" spans="1:4" ht="12.75">
      <c r="A93" s="9">
        <v>43586</v>
      </c>
      <c r="B93" s="10"/>
      <c r="C93" s="11"/>
      <c r="D93" s="5"/>
    </row>
    <row r="94" spans="1:4" ht="12.75">
      <c r="A94" s="9">
        <v>43617</v>
      </c>
      <c r="B94" s="10"/>
      <c r="C94" s="11"/>
      <c r="D94" s="5"/>
    </row>
    <row r="95" spans="1:4" ht="12.75">
      <c r="A95" s="9">
        <v>43647</v>
      </c>
      <c r="B95" s="10"/>
      <c r="C95" s="11"/>
      <c r="D95" s="5"/>
    </row>
    <row r="96" spans="1:4" ht="12.75">
      <c r="A96" s="9">
        <v>43678</v>
      </c>
      <c r="B96" s="10"/>
      <c r="C96" s="11"/>
      <c r="D96" s="5"/>
    </row>
    <row r="97" spans="1:4" ht="12.75">
      <c r="A97" s="9">
        <v>43709</v>
      </c>
      <c r="B97" s="10"/>
      <c r="C97" s="11"/>
      <c r="D97" s="5"/>
    </row>
    <row r="98" spans="1:4" ht="12.75">
      <c r="A98" s="9">
        <v>43739</v>
      </c>
      <c r="B98" s="10"/>
      <c r="C98" s="11"/>
      <c r="D98" s="5"/>
    </row>
    <row r="99" spans="1:4" ht="12.75">
      <c r="A99" s="9">
        <v>43770</v>
      </c>
      <c r="B99" s="10"/>
      <c r="C99" s="11"/>
      <c r="D99" s="5"/>
    </row>
    <row r="100" spans="1:4" ht="13.5" thickBot="1">
      <c r="A100" s="15">
        <v>43800</v>
      </c>
      <c r="B100" s="16"/>
      <c r="C100" s="17"/>
      <c r="D100" s="8"/>
    </row>
  </sheetData>
  <sheetProtection/>
  <hyperlinks>
    <hyperlink ref="A9" r:id="rId1" display="https://www.bundesnetzagentur.de/cln_1421/DE/Service-Funktionen/Beschlusskammern/Beschlusskammer6/BK6_31_GPKE_und_GeLiGas/Mitteilung_Nr_46/mitteilung_Nr46_GPKE_GeLi_Gas_Node.html "/>
  </hyperlinks>
  <printOptions/>
  <pageMargins left="0.7874015748031497" right="0.7874015748031497" top="0.8661417322834646" bottom="0.5905511811023623" header="0.5118110236220472" footer="0.5118110236220472"/>
  <pageSetup fitToHeight="1" fitToWidth="1" horizontalDpi="600" verticalDpi="600" orientation="portrait" paperSize="9" scale="8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BDEW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BDEW e.V.</dc:creator>
  <cp:keywords/>
  <dc:description/>
  <cp:lastModifiedBy>David Reich</cp:lastModifiedBy>
  <cp:lastPrinted>2008-05-07T12:19:40Z</cp:lastPrinted>
  <dcterms:created xsi:type="dcterms:W3CDTF">2008-05-06T15:34:06Z</dcterms:created>
  <dcterms:modified xsi:type="dcterms:W3CDTF">2018-01-19T10:04:47Z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